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47200" windowHeight="27520" tabRatio="500"/>
  </bookViews>
  <sheets>
    <sheet name="GanttChart" sheetId="1" r:id="rId1"/>
    <sheet name="PasteHere" sheetId="2" r:id="rId2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37" i="1"/>
  <c r="K37"/>
  <c r="J37"/>
  <c r="I37"/>
  <c r="H37"/>
  <c r="G37"/>
  <c r="F37"/>
  <c r="E37"/>
  <c r="L36"/>
  <c r="K36"/>
  <c r="J36"/>
  <c r="I36"/>
  <c r="H36"/>
  <c r="G36"/>
  <c r="F36"/>
  <c r="E36"/>
  <c r="L35"/>
  <c r="K35"/>
  <c r="J35"/>
  <c r="I35"/>
  <c r="H35"/>
  <c r="G35"/>
  <c r="F35"/>
  <c r="E35"/>
  <c r="L34"/>
  <c r="K34"/>
  <c r="J34"/>
  <c r="I34"/>
  <c r="H34"/>
  <c r="G34"/>
  <c r="F34"/>
  <c r="E34"/>
  <c r="L33"/>
  <c r="K33"/>
  <c r="J33"/>
  <c r="I33"/>
  <c r="H33"/>
  <c r="G33"/>
  <c r="F33"/>
  <c r="E33"/>
  <c r="L32"/>
  <c r="K32"/>
  <c r="J32"/>
  <c r="I32"/>
  <c r="H32"/>
  <c r="G32"/>
  <c r="F32"/>
  <c r="E32"/>
  <c r="L31"/>
  <c r="K31"/>
  <c r="J31"/>
  <c r="I31"/>
  <c r="H31"/>
  <c r="G31"/>
  <c r="F31"/>
  <c r="E31"/>
  <c r="L30"/>
  <c r="K30"/>
  <c r="J30"/>
  <c r="I30"/>
  <c r="H30"/>
  <c r="G30"/>
  <c r="F30"/>
  <c r="E30"/>
  <c r="L29"/>
  <c r="K29"/>
  <c r="J29"/>
  <c r="I29"/>
  <c r="H29"/>
  <c r="G29"/>
  <c r="F29"/>
  <c r="E29"/>
  <c r="L28"/>
  <c r="K28"/>
  <c r="J28"/>
  <c r="I28"/>
  <c r="H28"/>
  <c r="G28"/>
  <c r="F28"/>
  <c r="E28"/>
  <c r="L27"/>
  <c r="K27"/>
  <c r="J27"/>
  <c r="I27"/>
  <c r="H27"/>
  <c r="G27"/>
  <c r="F27"/>
  <c r="E27"/>
  <c r="L26"/>
  <c r="K26"/>
  <c r="J26"/>
  <c r="I26"/>
  <c r="H26"/>
  <c r="G26"/>
  <c r="F26"/>
  <c r="E26"/>
  <c r="L25"/>
  <c r="K25"/>
  <c r="J25"/>
  <c r="I25"/>
  <c r="H25"/>
  <c r="G25"/>
  <c r="F25"/>
  <c r="E25"/>
  <c r="L24"/>
  <c r="K24"/>
  <c r="J24"/>
  <c r="I24"/>
  <c r="H24"/>
  <c r="G24"/>
  <c r="F24"/>
  <c r="E24"/>
  <c r="L23"/>
  <c r="K23"/>
  <c r="J23"/>
  <c r="I23"/>
  <c r="H23"/>
  <c r="G23"/>
  <c r="F23"/>
  <c r="E23"/>
  <c r="L22"/>
  <c r="K22"/>
  <c r="J22"/>
  <c r="I22"/>
  <c r="H22"/>
  <c r="G22"/>
  <c r="F22"/>
  <c r="E22"/>
  <c r="L21"/>
  <c r="K21"/>
  <c r="J21"/>
  <c r="I21"/>
  <c r="H21"/>
  <c r="G21"/>
  <c r="F21"/>
  <c r="E21"/>
  <c r="L20"/>
  <c r="K20"/>
  <c r="J20"/>
  <c r="I20"/>
  <c r="H20"/>
  <c r="G20"/>
  <c r="F20"/>
  <c r="E20"/>
  <c r="L19"/>
  <c r="K19"/>
  <c r="J19"/>
  <c r="I19"/>
  <c r="H19"/>
  <c r="G19"/>
  <c r="F19"/>
  <c r="E19"/>
  <c r="L18"/>
  <c r="K18"/>
  <c r="J18"/>
  <c r="I18"/>
  <c r="H18"/>
  <c r="G18"/>
  <c r="F18"/>
  <c r="E18"/>
  <c r="L17"/>
  <c r="K17"/>
  <c r="J17"/>
  <c r="I17"/>
  <c r="H17"/>
  <c r="G17"/>
  <c r="F17"/>
  <c r="E17"/>
  <c r="L16"/>
  <c r="K16"/>
  <c r="J16"/>
  <c r="I16"/>
  <c r="H16"/>
  <c r="G16"/>
  <c r="F16"/>
  <c r="E16"/>
  <c r="L15"/>
  <c r="K15"/>
  <c r="J15"/>
  <c r="I15"/>
  <c r="H15"/>
  <c r="G15"/>
  <c r="F15"/>
  <c r="E15"/>
  <c r="L14"/>
  <c r="K14"/>
  <c r="J14"/>
  <c r="I14"/>
  <c r="H14"/>
  <c r="G14"/>
  <c r="F14"/>
  <c r="E14"/>
  <c r="L13"/>
  <c r="K13"/>
  <c r="J13"/>
  <c r="I13"/>
  <c r="H13"/>
  <c r="G13"/>
  <c r="F13"/>
  <c r="E13"/>
  <c r="L12"/>
  <c r="K12"/>
  <c r="J12"/>
  <c r="I12"/>
  <c r="H12"/>
  <c r="G12"/>
  <c r="F12"/>
  <c r="E12"/>
  <c r="L11"/>
  <c r="K11"/>
  <c r="J11"/>
  <c r="I11"/>
  <c r="H11"/>
  <c r="G11"/>
  <c r="F11"/>
  <c r="E11"/>
  <c r="L10"/>
  <c r="K10"/>
  <c r="J10"/>
  <c r="I10"/>
  <c r="H10"/>
  <c r="G10"/>
  <c r="F10"/>
  <c r="E10"/>
  <c r="L9"/>
  <c r="K9"/>
  <c r="J9"/>
  <c r="I9"/>
  <c r="H9"/>
  <c r="G9"/>
  <c r="F9"/>
  <c r="E9"/>
  <c r="L8"/>
  <c r="K8"/>
  <c r="J8"/>
  <c r="I8"/>
  <c r="H8"/>
  <c r="G8"/>
  <c r="F8"/>
  <c r="E8"/>
  <c r="L7"/>
  <c r="K7"/>
  <c r="J7"/>
  <c r="I7"/>
  <c r="H7"/>
  <c r="G7"/>
  <c r="F7"/>
  <c r="E7"/>
  <c r="L6"/>
  <c r="K6"/>
  <c r="J6"/>
  <c r="I6"/>
  <c r="H6"/>
  <c r="G6"/>
  <c r="F6"/>
  <c r="E6"/>
  <c r="L5"/>
  <c r="K5"/>
  <c r="J5"/>
  <c r="I5"/>
  <c r="H5"/>
  <c r="G5"/>
  <c r="F5"/>
  <c r="E5"/>
  <c r="L4"/>
  <c r="K4"/>
  <c r="J4"/>
  <c r="I4"/>
  <c r="H4"/>
  <c r="G4"/>
  <c r="F4"/>
  <c r="E4"/>
  <c r="L3"/>
  <c r="K3"/>
  <c r="J3"/>
  <c r="I3"/>
  <c r="H3"/>
  <c r="G3"/>
  <c r="F3"/>
  <c r="E3"/>
  <c r="L2"/>
  <c r="K2"/>
  <c r="J2"/>
  <c r="I2"/>
  <c r="H2"/>
  <c r="G2"/>
  <c r="F2"/>
  <c r="E2"/>
</calcChain>
</file>

<file path=xl/sharedStrings.xml><?xml version="1.0" encoding="utf-8"?>
<sst xmlns="http://schemas.openxmlformats.org/spreadsheetml/2006/main" count="75" uniqueCount="49">
  <si>
    <t>レベル</t>
  </si>
  <si>
    <t>WBSコード</t>
  </si>
  <si>
    <t>作業名</t>
  </si>
  <si>
    <t>工数</t>
  </si>
  <si>
    <t>期間</t>
  </si>
  <si>
    <t>要員</t>
  </si>
  <si>
    <t>開始日</t>
  </si>
  <si>
    <t>終了日</t>
  </si>
  <si>
    <t>計画と要件定義</t>
  </si>
  <si>
    <t>要件分析</t>
  </si>
  <si>
    <t>製品設計</t>
  </si>
  <si>
    <t>コーディング</t>
  </si>
  <si>
    <t>テスト計画</t>
  </si>
  <si>
    <t>検証</t>
  </si>
  <si>
    <t>プロジェクト管理</t>
  </si>
  <si>
    <t>構成管理と品質保証</t>
  </si>
  <si>
    <t>文書化</t>
  </si>
  <si>
    <t>設計</t>
  </si>
  <si>
    <t>実現</t>
  </si>
  <si>
    <t>統合とテスト</t>
  </si>
  <si>
    <t>日数</t>
    <rPh sb="0" eb="2">
      <t>ニッスウ</t>
    </rPh>
    <phoneticPr fontId="2"/>
  </si>
  <si>
    <t>先行</t>
    <rPh sb="0" eb="2">
      <t>センコウ</t>
    </rPh>
    <phoneticPr fontId="2"/>
  </si>
  <si>
    <t>NA</t>
    <phoneticPr fontId="2"/>
  </si>
  <si>
    <t>1.2, 2.1</t>
    <phoneticPr fontId="2"/>
  </si>
  <si>
    <t>1.3, 2.2</t>
    <phoneticPr fontId="2"/>
  </si>
  <si>
    <t>1.4, 2.3</t>
    <phoneticPr fontId="2"/>
  </si>
  <si>
    <t>1.5, 2.4</t>
    <phoneticPr fontId="2"/>
  </si>
  <si>
    <t>1.6, 2.5</t>
    <phoneticPr fontId="2"/>
  </si>
  <si>
    <t>1.7, 2.6</t>
    <phoneticPr fontId="2"/>
  </si>
  <si>
    <t>1.8, 2.7</t>
    <phoneticPr fontId="2"/>
  </si>
  <si>
    <t>2.2, 3.1</t>
    <phoneticPr fontId="2"/>
  </si>
  <si>
    <t>2.3, 3.2</t>
    <phoneticPr fontId="2"/>
  </si>
  <si>
    <t>2.4, 3.3</t>
    <phoneticPr fontId="2"/>
  </si>
  <si>
    <t>2.5, 3.4</t>
    <phoneticPr fontId="2"/>
  </si>
  <si>
    <t>2.6, 3.5</t>
    <phoneticPr fontId="2"/>
  </si>
  <si>
    <t>2.7, 3.6</t>
    <phoneticPr fontId="2"/>
  </si>
  <si>
    <t>2.8, 3.7</t>
    <phoneticPr fontId="2"/>
  </si>
  <si>
    <t>3.2, 4.1</t>
    <phoneticPr fontId="2"/>
  </si>
  <si>
    <t>3.3, 4.2</t>
    <phoneticPr fontId="2"/>
  </si>
  <si>
    <t>3.4, 4.3</t>
    <phoneticPr fontId="2"/>
  </si>
  <si>
    <t>3.5, 4.4</t>
    <phoneticPr fontId="2"/>
  </si>
  <si>
    <t>3.6, 4.5</t>
    <phoneticPr fontId="2"/>
  </si>
  <si>
    <t>3.7, 4.6</t>
    <phoneticPr fontId="2"/>
  </si>
  <si>
    <t>3.8, 4.7</t>
    <phoneticPr fontId="2"/>
  </si>
  <si>
    <t>先行/工数</t>
    <rPh sb="0" eb="2">
      <t>センコウ</t>
    </rPh>
    <phoneticPr fontId="5"/>
  </si>
  <si>
    <t>工数/期間</t>
    <rPh sb="0" eb="2">
      <t>コウスウ</t>
    </rPh>
    <phoneticPr fontId="5"/>
  </si>
  <si>
    <t>期間/要員</t>
    <rPh sb="0" eb="2">
      <t>キカン</t>
    </rPh>
    <phoneticPr fontId="5"/>
  </si>
  <si>
    <t>要員/開始日</t>
    <rPh sb="0" eb="2">
      <t>ヨウイン</t>
    </rPh>
    <phoneticPr fontId="5"/>
  </si>
  <si>
    <t>開始日/終了日</t>
    <rPh sb="0" eb="3">
      <t>カイシビ</t>
    </rPh>
    <phoneticPr fontId="5"/>
  </si>
</sst>
</file>

<file path=xl/styles.xml><?xml version="1.0" encoding="utf-8"?>
<styleSheet xmlns="http://schemas.openxmlformats.org/spreadsheetml/2006/main">
  <numFmts count="1">
    <numFmt numFmtId="176" formatCode="yyyy\-mm\-dd"/>
  </numFmts>
  <fonts count="6">
    <font>
      <sz val="16"/>
      <name val="Monaco"/>
    </font>
    <font>
      <sz val="16"/>
      <name val="Monaco"/>
    </font>
    <font>
      <sz val="8"/>
      <name val="Monaco"/>
    </font>
    <font>
      <sz val="16"/>
      <name val="ヒラギノ角ゴ Pro W3"/>
      <charset val="128"/>
    </font>
    <font>
      <sz val="16"/>
      <name val="Mnaco"/>
      <charset val="128"/>
    </font>
    <font>
      <sz val="9"/>
      <name val="Monaco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medium">
        <color indexed="63"/>
      </left>
      <right style="thin">
        <color indexed="23"/>
      </right>
      <top style="medium">
        <color indexed="6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3"/>
      </top>
      <bottom style="thin">
        <color indexed="23"/>
      </bottom>
      <diagonal/>
    </border>
    <border>
      <left style="thin">
        <color indexed="23"/>
      </left>
      <right style="medium">
        <color indexed="63"/>
      </right>
      <top style="medium">
        <color indexed="63"/>
      </top>
      <bottom style="thin">
        <color indexed="23"/>
      </bottom>
      <diagonal/>
    </border>
    <border>
      <left style="medium">
        <color indexed="6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3"/>
      </right>
      <top style="thin">
        <color indexed="23"/>
      </top>
      <bottom style="thin">
        <color indexed="23"/>
      </bottom>
      <diagonal/>
    </border>
    <border>
      <left style="medium">
        <color indexed="63"/>
      </left>
      <right style="thin">
        <color indexed="23"/>
      </right>
      <top style="thin">
        <color indexed="23"/>
      </top>
      <bottom style="medium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3"/>
      </bottom>
      <diagonal/>
    </border>
    <border>
      <left style="thin">
        <color indexed="23"/>
      </left>
      <right style="medium">
        <color indexed="63"/>
      </right>
      <top style="thin">
        <color indexed="2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1" fontId="0" fillId="0" borderId="0" xfId="0" applyNumberFormat="1"/>
    <xf numFmtId="176" fontId="0" fillId="0" borderId="0" xfId="0" applyNumberFormat="1"/>
    <xf numFmtId="0" fontId="3" fillId="0" borderId="1" xfId="0" applyFont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3" xfId="0" applyFont="1" applyBorder="1"/>
    <xf numFmtId="0" fontId="0" fillId="0" borderId="5" xfId="0" applyBorder="1"/>
    <xf numFmtId="0" fontId="3" fillId="0" borderId="5" xfId="0" applyFont="1" applyBorder="1"/>
    <xf numFmtId="1" fontId="0" fillId="0" borderId="6" xfId="0" applyNumberFormat="1" applyBorder="1"/>
    <xf numFmtId="0" fontId="0" fillId="0" borderId="8" xfId="0" applyBorder="1"/>
    <xf numFmtId="0" fontId="3" fillId="0" borderId="8" xfId="0" applyFont="1" applyBorder="1"/>
    <xf numFmtId="1" fontId="0" fillId="0" borderId="9" xfId="0" applyNumberFormat="1" applyBorder="1"/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4" xfId="0" applyFill="1" applyBorder="1"/>
    <xf numFmtId="0" fontId="0" fillId="4" borderId="4" xfId="0" applyFill="1" applyBorder="1"/>
    <xf numFmtId="0" fontId="0" fillId="4" borderId="7" xfId="0" applyFill="1" applyBorder="1"/>
    <xf numFmtId="0" fontId="3" fillId="2" borderId="10" xfId="0" applyFont="1" applyFill="1" applyBorder="1"/>
    <xf numFmtId="0" fontId="0" fillId="0" borderId="10" xfId="0" applyBorder="1"/>
    <xf numFmtId="14" fontId="0" fillId="0" borderId="10" xfId="0" applyNumberFormat="1" applyBorder="1"/>
    <xf numFmtId="176" fontId="0" fillId="0" borderId="10" xfId="0" applyNumberFormat="1" applyBorder="1"/>
    <xf numFmtId="176" fontId="0" fillId="0" borderId="5" xfId="0" applyNumberFormat="1" applyBorder="1"/>
    <xf numFmtId="176" fontId="0" fillId="0" borderId="5" xfId="0" applyNumberFormat="1" applyBorder="1"/>
    <xf numFmtId="176" fontId="0" fillId="0" borderId="5" xfId="0" applyNumberFormat="1" applyBorder="1"/>
    <xf numFmtId="176" fontId="0" fillId="0" borderId="8" xfId="0" applyNumberFormat="1" applyBorder="1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18"/>
  <c:chart>
    <c:plotArea>
      <c:layout/>
      <c:barChart>
        <c:barDir val="bar"/>
        <c:grouping val="stacked"/>
        <c:ser>
          <c:idx val="0"/>
          <c:order val="0"/>
          <c:spPr>
            <a:noFill/>
          </c:spPr>
          <c:val>
            <c:numRef>
              <c:f>GanttChart!$K$2:$K$37</c:f>
              <c:numCache>
                <c:formatCode>yyyy\-mm\-dd</c:formatCode>
                <c:ptCount val="36"/>
                <c:pt idx="0">
                  <c:v>42046.0</c:v>
                </c:pt>
                <c:pt idx="1">
                  <c:v>42046.0</c:v>
                </c:pt>
                <c:pt idx="2">
                  <c:v>42057.0</c:v>
                </c:pt>
                <c:pt idx="3">
                  <c:v>42061.0</c:v>
                </c:pt>
                <c:pt idx="4">
                  <c:v>42061.0</c:v>
                </c:pt>
                <c:pt idx="5">
                  <c:v>42061.0</c:v>
                </c:pt>
                <c:pt idx="6">
                  <c:v>42062.0</c:v>
                </c:pt>
                <c:pt idx="7">
                  <c:v>42065.0</c:v>
                </c:pt>
                <c:pt idx="8">
                  <c:v>42065.0</c:v>
                </c:pt>
                <c:pt idx="9">
                  <c:v>42070.0</c:v>
                </c:pt>
                <c:pt idx="10">
                  <c:v>42070.0</c:v>
                </c:pt>
                <c:pt idx="11">
                  <c:v>42076.0</c:v>
                </c:pt>
                <c:pt idx="12">
                  <c:v>42092.0</c:v>
                </c:pt>
                <c:pt idx="13">
                  <c:v>42097.0</c:v>
                </c:pt>
                <c:pt idx="14">
                  <c:v>42099.0</c:v>
                </c:pt>
                <c:pt idx="15">
                  <c:v>42101.0</c:v>
                </c:pt>
                <c:pt idx="16">
                  <c:v>42105.0</c:v>
                </c:pt>
                <c:pt idx="17">
                  <c:v>42105.0</c:v>
                </c:pt>
                <c:pt idx="18">
                  <c:v>42111.0</c:v>
                </c:pt>
                <c:pt idx="19">
                  <c:v>42111.0</c:v>
                </c:pt>
                <c:pt idx="20">
                  <c:v>42117.0</c:v>
                </c:pt>
                <c:pt idx="21">
                  <c:v>42129.0</c:v>
                </c:pt>
                <c:pt idx="22">
                  <c:v>42202.0</c:v>
                </c:pt>
                <c:pt idx="23">
                  <c:v>42207.0</c:v>
                </c:pt>
                <c:pt idx="24">
                  <c:v>42214.0</c:v>
                </c:pt>
                <c:pt idx="25">
                  <c:v>42221.0</c:v>
                </c:pt>
                <c:pt idx="26">
                  <c:v>42228.0</c:v>
                </c:pt>
                <c:pt idx="27">
                  <c:v>42238.0</c:v>
                </c:pt>
                <c:pt idx="28">
                  <c:v>42238.0</c:v>
                </c:pt>
                <c:pt idx="29">
                  <c:v>42239.0</c:v>
                </c:pt>
                <c:pt idx="30">
                  <c:v>42241.0</c:v>
                </c:pt>
                <c:pt idx="31">
                  <c:v>42257.0</c:v>
                </c:pt>
                <c:pt idx="32">
                  <c:v>42257.0</c:v>
                </c:pt>
                <c:pt idx="33">
                  <c:v>42273.0</c:v>
                </c:pt>
                <c:pt idx="34">
                  <c:v>42276.0</c:v>
                </c:pt>
                <c:pt idx="35">
                  <c:v>42279.0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chemeClr val="accent1"/>
              </a:solidFill>
            </c:spPr>
          </c:dPt>
          <c:dPt>
            <c:idx val="9"/>
            <c:spPr>
              <a:solidFill>
                <a:schemeClr val="accent1"/>
              </a:solidFill>
            </c:spPr>
          </c:dPt>
          <c:dPt>
            <c:idx val="18"/>
            <c:spPr>
              <a:solidFill>
                <a:schemeClr val="accent1"/>
              </a:solidFill>
            </c:spPr>
          </c:dPt>
          <c:dPt>
            <c:idx val="27"/>
            <c:spPr>
              <a:solidFill>
                <a:schemeClr val="accent1"/>
              </a:solidFill>
            </c:spPr>
          </c:dPt>
          <c:val>
            <c:numRef>
              <c:f>GanttChart!$L$2:$L$37</c:f>
              <c:numCache>
                <c:formatCode>0</c:formatCode>
                <c:ptCount val="36"/>
                <c:pt idx="0">
                  <c:v>25.0</c:v>
                </c:pt>
                <c:pt idx="1">
                  <c:v>12.0</c:v>
                </c:pt>
                <c:pt idx="2">
                  <c:v>5.0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4.0</c:v>
                </c:pt>
                <c:pt idx="7">
                  <c:v>1.0</c:v>
                </c:pt>
                <c:pt idx="8">
                  <c:v>6.0</c:v>
                </c:pt>
                <c:pt idx="9">
                  <c:v>42.0</c:v>
                </c:pt>
                <c:pt idx="10">
                  <c:v>7.0</c:v>
                </c:pt>
                <c:pt idx="11">
                  <c:v>17.0</c:v>
                </c:pt>
                <c:pt idx="12">
                  <c:v>6.0</c:v>
                </c:pt>
                <c:pt idx="13">
                  <c:v>3.0</c:v>
                </c:pt>
                <c:pt idx="14">
                  <c:v>3.0</c:v>
                </c:pt>
                <c:pt idx="15">
                  <c:v>5.0</c:v>
                </c:pt>
                <c:pt idx="16">
                  <c:v>1.0</c:v>
                </c:pt>
                <c:pt idx="17">
                  <c:v>7.0</c:v>
                </c:pt>
                <c:pt idx="18">
                  <c:v>128.0</c:v>
                </c:pt>
                <c:pt idx="19">
                  <c:v>7.0</c:v>
                </c:pt>
                <c:pt idx="20">
                  <c:v>13.0</c:v>
                </c:pt>
                <c:pt idx="21">
                  <c:v>74.0</c:v>
                </c:pt>
                <c:pt idx="22">
                  <c:v>6.0</c:v>
                </c:pt>
                <c:pt idx="23">
                  <c:v>8.0</c:v>
                </c:pt>
                <c:pt idx="24">
                  <c:v>8.0</c:v>
                </c:pt>
                <c:pt idx="25">
                  <c:v>8.0</c:v>
                </c:pt>
                <c:pt idx="26">
                  <c:v>11.0</c:v>
                </c:pt>
                <c:pt idx="27">
                  <c:v>51.0</c:v>
                </c:pt>
                <c:pt idx="28">
                  <c:v>2.0</c:v>
                </c:pt>
                <c:pt idx="29">
                  <c:v>3.0</c:v>
                </c:pt>
                <c:pt idx="30">
                  <c:v>17.0</c:v>
                </c:pt>
                <c:pt idx="31">
                  <c:v>1.0</c:v>
                </c:pt>
                <c:pt idx="32">
                  <c:v>17.0</c:v>
                </c:pt>
                <c:pt idx="33">
                  <c:v>4.0</c:v>
                </c:pt>
                <c:pt idx="34">
                  <c:v>4.0</c:v>
                </c:pt>
                <c:pt idx="35">
                  <c:v>10.0</c:v>
                </c:pt>
              </c:numCache>
            </c:numRef>
          </c:val>
        </c:ser>
        <c:overlap val="100"/>
        <c:axId val="366583640"/>
        <c:axId val="366579160"/>
      </c:barChart>
      <c:catAx>
        <c:axId val="366583640"/>
        <c:scaling>
          <c:orientation val="maxMin"/>
        </c:scaling>
        <c:axPos val="l"/>
        <c:tickLblPos val="nextTo"/>
        <c:crossAx val="366579160"/>
        <c:crosses val="autoZero"/>
        <c:auto val="1"/>
        <c:lblAlgn val="ctr"/>
        <c:lblOffset val="100"/>
        <c:tickLblSkip val="1"/>
        <c:tickMarkSkip val="1"/>
      </c:catAx>
      <c:valAx>
        <c:axId val="366579160"/>
        <c:scaling>
          <c:orientation val="minMax"/>
        </c:scaling>
        <c:axPos val="t"/>
        <c:majorGridlines/>
        <c:numFmt formatCode="yyyy\-mm\-dd" sourceLinked="1"/>
        <c:tickLblPos val="nextTo"/>
        <c:crossAx val="366583640"/>
        <c:crosses val="autoZero"/>
        <c:crossBetween val="between"/>
      </c:valAx>
    </c:plotArea>
    <c:plotVisOnly val="1"/>
  </c:chart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88900</xdr:colOff>
      <xdr:row>0</xdr:row>
      <xdr:rowOff>139700</xdr:rowOff>
    </xdr:from>
    <xdr:to>
      <xdr:col>20</xdr:col>
      <xdr:colOff>787400</xdr:colOff>
      <xdr:row>36</xdr:row>
      <xdr:rowOff>279400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L37"/>
  <sheetViews>
    <sheetView tabSelected="1" workbookViewId="0">
      <selection activeCell="R43" sqref="R43"/>
    </sheetView>
  </sheetViews>
  <sheetFormatPr baseColWidth="12" defaultRowHeight="25"/>
  <cols>
    <col min="1" max="1" width="6" bestFit="1" customWidth="1"/>
    <col min="2" max="2" width="8.8984375" bestFit="1" customWidth="1"/>
    <col min="3" max="3" width="15.59765625" style="1" bestFit="1" customWidth="1"/>
    <col min="4" max="4" width="8.8984375" style="1" bestFit="1" customWidth="1"/>
    <col min="5" max="7" width="7.09765625" bestFit="1" customWidth="1"/>
    <col min="8" max="9" width="10.796875" bestFit="1" customWidth="1"/>
    <col min="10" max="10" width="6" bestFit="1" customWidth="1"/>
    <col min="12" max="12" width="4" bestFit="1" customWidth="1"/>
  </cols>
  <sheetData>
    <row r="1" spans="1:12" s="1" customFormat="1">
      <c r="A1" s="4" t="s">
        <v>0</v>
      </c>
      <c r="B1" s="5" t="s">
        <v>1</v>
      </c>
      <c r="C1" s="5" t="s">
        <v>2</v>
      </c>
      <c r="D1" s="5" t="s">
        <v>21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7" t="s">
        <v>20</v>
      </c>
    </row>
    <row r="2" spans="1:12">
      <c r="A2" s="18">
        <v>1</v>
      </c>
      <c r="B2" s="8">
        <v>1</v>
      </c>
      <c r="C2" s="9" t="s">
        <v>8</v>
      </c>
      <c r="D2" s="14" t="s">
        <v>22</v>
      </c>
      <c r="E2" s="22">
        <f>PasteHere!A2</f>
        <v>1.5243</v>
      </c>
      <c r="F2" s="22">
        <f>PasteHere!B2</f>
        <v>0.80989999999999995</v>
      </c>
      <c r="G2" s="22">
        <f>PasteHere!C2</f>
        <v>1.8819999999999999</v>
      </c>
      <c r="H2" s="24">
        <f>PasteHere!D2</f>
        <v>42046</v>
      </c>
      <c r="I2" s="24">
        <f>PasteHere!E2</f>
        <v>42070</v>
      </c>
      <c r="J2" s="10">
        <f>I2-H2+1</f>
        <v>25</v>
      </c>
      <c r="K2" s="3">
        <f>H2</f>
        <v>42046</v>
      </c>
      <c r="L2" s="2">
        <f>J2</f>
        <v>25</v>
      </c>
    </row>
    <row r="3" spans="1:12">
      <c r="A3" s="19">
        <v>2</v>
      </c>
      <c r="B3" s="8">
        <v>1.1000000000000001</v>
      </c>
      <c r="C3" s="9" t="s">
        <v>9</v>
      </c>
      <c r="D3" s="14" t="s">
        <v>22</v>
      </c>
      <c r="E3" s="22">
        <f>PasteHere!A3</f>
        <v>0.70120000000000005</v>
      </c>
      <c r="F3" s="22">
        <f>PasteHere!B3</f>
        <v>0.37259999999999999</v>
      </c>
      <c r="G3" s="22">
        <f>PasteHere!C3</f>
        <v>1.8819999999999999</v>
      </c>
      <c r="H3" s="24">
        <f>PasteHere!D3</f>
        <v>42046</v>
      </c>
      <c r="I3" s="24">
        <f>PasteHere!E3</f>
        <v>42057</v>
      </c>
      <c r="J3" s="10">
        <f t="shared" ref="J3:J37" si="0">I3-H3+1</f>
        <v>12</v>
      </c>
      <c r="K3" s="3">
        <f t="shared" ref="K3:K37" si="1">H3</f>
        <v>42046</v>
      </c>
      <c r="L3" s="2">
        <f t="shared" ref="L3:L37" si="2">J3</f>
        <v>12</v>
      </c>
    </row>
    <row r="4" spans="1:12">
      <c r="A4" s="19">
        <v>2</v>
      </c>
      <c r="B4" s="8">
        <v>1.2</v>
      </c>
      <c r="C4" s="9" t="s">
        <v>10</v>
      </c>
      <c r="D4" s="15">
        <v>1.1000000000000001</v>
      </c>
      <c r="E4" s="22">
        <f>PasteHere!A4</f>
        <v>0.3049</v>
      </c>
      <c r="F4" s="22">
        <f>PasteHere!B4</f>
        <v>0.16200000000000001</v>
      </c>
      <c r="G4" s="22">
        <f>PasteHere!C4</f>
        <v>1.8819999999999999</v>
      </c>
      <c r="H4" s="24">
        <f>PasteHere!D4</f>
        <v>42057</v>
      </c>
      <c r="I4" s="24">
        <f>PasteHere!E4</f>
        <v>42061</v>
      </c>
      <c r="J4" s="10">
        <f t="shared" si="0"/>
        <v>5</v>
      </c>
      <c r="K4" s="3">
        <f t="shared" si="1"/>
        <v>42057</v>
      </c>
      <c r="L4" s="2">
        <f t="shared" si="2"/>
        <v>5</v>
      </c>
    </row>
    <row r="5" spans="1:12">
      <c r="A5" s="19">
        <v>2</v>
      </c>
      <c r="B5" s="8">
        <v>1.3</v>
      </c>
      <c r="C5" s="9" t="s">
        <v>11</v>
      </c>
      <c r="D5" s="15">
        <v>1.2</v>
      </c>
      <c r="E5" s="22">
        <f>PasteHere!A5</f>
        <v>4.5699999999999998E-2</v>
      </c>
      <c r="F5" s="22">
        <f>PasteHere!B5</f>
        <v>2.4299999999999999E-2</v>
      </c>
      <c r="G5" s="22">
        <f>PasteHere!C5</f>
        <v>1.8819999999999999</v>
      </c>
      <c r="H5" s="24">
        <f>PasteHere!D5</f>
        <v>42061</v>
      </c>
      <c r="I5" s="24">
        <f>PasteHere!E5</f>
        <v>42061</v>
      </c>
      <c r="J5" s="10">
        <f t="shared" si="0"/>
        <v>1</v>
      </c>
      <c r="K5" s="3">
        <f t="shared" si="1"/>
        <v>42061</v>
      </c>
      <c r="L5" s="2">
        <f t="shared" si="2"/>
        <v>1</v>
      </c>
    </row>
    <row r="6" spans="1:12">
      <c r="A6" s="19">
        <v>2</v>
      </c>
      <c r="B6" s="8">
        <v>1.4</v>
      </c>
      <c r="C6" s="9" t="s">
        <v>12</v>
      </c>
      <c r="D6" s="15">
        <v>1.3</v>
      </c>
      <c r="E6" s="22">
        <f>PasteHere!A6</f>
        <v>4.5699999999999998E-2</v>
      </c>
      <c r="F6" s="22">
        <f>PasteHere!B6</f>
        <v>2.4299999999999999E-2</v>
      </c>
      <c r="G6" s="22">
        <f>PasteHere!C6</f>
        <v>1.8819999999999999</v>
      </c>
      <c r="H6" s="24">
        <f>PasteHere!D6</f>
        <v>42061</v>
      </c>
      <c r="I6" s="24">
        <f>PasteHere!E6</f>
        <v>42061</v>
      </c>
      <c r="J6" s="10">
        <f t="shared" si="0"/>
        <v>1</v>
      </c>
      <c r="K6" s="3">
        <f t="shared" si="1"/>
        <v>42061</v>
      </c>
      <c r="L6" s="2">
        <f t="shared" si="2"/>
        <v>1</v>
      </c>
    </row>
    <row r="7" spans="1:12">
      <c r="A7" s="19">
        <v>2</v>
      </c>
      <c r="B7" s="8">
        <v>1.5</v>
      </c>
      <c r="C7" s="9" t="s">
        <v>13</v>
      </c>
      <c r="D7" s="15">
        <v>1.4</v>
      </c>
      <c r="E7" s="22">
        <f>PasteHere!A7</f>
        <v>9.1499999999999998E-2</v>
      </c>
      <c r="F7" s="22">
        <f>PasteHere!B7</f>
        <v>4.8599999999999997E-2</v>
      </c>
      <c r="G7" s="22">
        <f>PasteHere!C7</f>
        <v>1.8819999999999999</v>
      </c>
      <c r="H7" s="24">
        <f>PasteHere!D7</f>
        <v>42061</v>
      </c>
      <c r="I7" s="24">
        <f>PasteHere!E7</f>
        <v>42062</v>
      </c>
      <c r="J7" s="10">
        <f t="shared" si="0"/>
        <v>2</v>
      </c>
      <c r="K7" s="3">
        <f t="shared" si="1"/>
        <v>42061</v>
      </c>
      <c r="L7" s="2">
        <f t="shared" si="2"/>
        <v>2</v>
      </c>
    </row>
    <row r="8" spans="1:12">
      <c r="A8" s="19">
        <v>2</v>
      </c>
      <c r="B8" s="8">
        <v>1.6</v>
      </c>
      <c r="C8" s="9" t="s">
        <v>14</v>
      </c>
      <c r="D8" s="15">
        <v>1.5</v>
      </c>
      <c r="E8" s="22">
        <f>PasteHere!A8</f>
        <v>0.2286</v>
      </c>
      <c r="F8" s="22">
        <f>PasteHere!B8</f>
        <v>0.1215</v>
      </c>
      <c r="G8" s="22">
        <f>PasteHere!C8</f>
        <v>1.8819999999999999</v>
      </c>
      <c r="H8" s="24">
        <f>PasteHere!D8</f>
        <v>42062</v>
      </c>
      <c r="I8" s="24">
        <f>PasteHere!E8</f>
        <v>42065</v>
      </c>
      <c r="J8" s="10">
        <f t="shared" si="0"/>
        <v>4</v>
      </c>
      <c r="K8" s="3">
        <f t="shared" si="1"/>
        <v>42062</v>
      </c>
      <c r="L8" s="2">
        <f t="shared" si="2"/>
        <v>4</v>
      </c>
    </row>
    <row r="9" spans="1:12">
      <c r="A9" s="19">
        <v>2</v>
      </c>
      <c r="B9" s="8">
        <v>1.7</v>
      </c>
      <c r="C9" s="9" t="s">
        <v>15</v>
      </c>
      <c r="D9" s="15">
        <v>1.6</v>
      </c>
      <c r="E9" s="22">
        <f>PasteHere!A9</f>
        <v>3.0499999999999999E-2</v>
      </c>
      <c r="F9" s="22">
        <f>PasteHere!B9</f>
        <v>1.6199999999999999E-2</v>
      </c>
      <c r="G9" s="22">
        <f>PasteHere!C9</f>
        <v>1.8819999999999999</v>
      </c>
      <c r="H9" s="24">
        <f>PasteHere!D9</f>
        <v>42065</v>
      </c>
      <c r="I9" s="24">
        <f>PasteHere!E9</f>
        <v>42065</v>
      </c>
      <c r="J9" s="10">
        <f t="shared" si="0"/>
        <v>1</v>
      </c>
      <c r="K9" s="3">
        <f t="shared" si="1"/>
        <v>42065</v>
      </c>
      <c r="L9" s="2">
        <f t="shared" si="2"/>
        <v>1</v>
      </c>
    </row>
    <row r="10" spans="1:12">
      <c r="A10" s="19">
        <v>2</v>
      </c>
      <c r="B10" s="8">
        <v>1.8</v>
      </c>
      <c r="C10" s="9" t="s">
        <v>16</v>
      </c>
      <c r="D10" s="15">
        <v>1.7</v>
      </c>
      <c r="E10" s="22">
        <f>PasteHere!A10</f>
        <v>7.6200000000000004E-2</v>
      </c>
      <c r="F10" s="22">
        <f>PasteHere!B10</f>
        <v>4.0500000000000001E-2</v>
      </c>
      <c r="G10" s="22">
        <f>PasteHere!C10</f>
        <v>1.8819999999999999</v>
      </c>
      <c r="H10" s="24">
        <f>PasteHere!D10</f>
        <v>42065</v>
      </c>
      <c r="I10" s="24">
        <f>PasteHere!E10</f>
        <v>42070</v>
      </c>
      <c r="J10" s="10">
        <f t="shared" si="0"/>
        <v>6</v>
      </c>
      <c r="K10" s="3">
        <f t="shared" si="1"/>
        <v>42065</v>
      </c>
      <c r="L10" s="2">
        <f t="shared" si="2"/>
        <v>6</v>
      </c>
    </row>
    <row r="11" spans="1:12">
      <c r="A11" s="18">
        <v>1</v>
      </c>
      <c r="B11" s="8">
        <v>2</v>
      </c>
      <c r="C11" s="9" t="s">
        <v>17</v>
      </c>
      <c r="D11" s="15">
        <v>1</v>
      </c>
      <c r="E11" s="22">
        <f>PasteHere!A11</f>
        <v>4.0647000000000002</v>
      </c>
      <c r="F11" s="22">
        <f>PasteHere!B11</f>
        <v>1.3788</v>
      </c>
      <c r="G11" s="22">
        <f>PasteHere!C11</f>
        <v>2.948</v>
      </c>
      <c r="H11" s="24">
        <f>PasteHere!D11</f>
        <v>42070</v>
      </c>
      <c r="I11" s="24">
        <f>PasteHere!E11</f>
        <v>42111</v>
      </c>
      <c r="J11" s="10">
        <f t="shared" si="0"/>
        <v>42</v>
      </c>
      <c r="K11" s="3">
        <f t="shared" si="1"/>
        <v>42070</v>
      </c>
      <c r="L11" s="2">
        <f t="shared" si="2"/>
        <v>42</v>
      </c>
    </row>
    <row r="12" spans="1:12">
      <c r="A12" s="19">
        <v>2</v>
      </c>
      <c r="B12" s="8">
        <v>2.1</v>
      </c>
      <c r="C12" s="9" t="s">
        <v>9</v>
      </c>
      <c r="D12" s="15">
        <v>1.1000000000000001</v>
      </c>
      <c r="E12" s="22">
        <f>PasteHere!A12</f>
        <v>0.60970000000000002</v>
      </c>
      <c r="F12" s="22">
        <f>PasteHere!B12</f>
        <v>0.20680000000000001</v>
      </c>
      <c r="G12" s="22">
        <f>PasteHere!C12</f>
        <v>2.948</v>
      </c>
      <c r="H12" s="24">
        <f>PasteHere!D12</f>
        <v>42070</v>
      </c>
      <c r="I12" s="24">
        <f>PasteHere!E12</f>
        <v>42076</v>
      </c>
      <c r="J12" s="10">
        <f t="shared" si="0"/>
        <v>7</v>
      </c>
      <c r="K12" s="3">
        <f t="shared" si="1"/>
        <v>42070</v>
      </c>
      <c r="L12" s="2">
        <f t="shared" si="2"/>
        <v>7</v>
      </c>
    </row>
    <row r="13" spans="1:12">
      <c r="A13" s="19">
        <v>2</v>
      </c>
      <c r="B13" s="8">
        <v>2.2000000000000002</v>
      </c>
      <c r="C13" s="9" t="s">
        <v>10</v>
      </c>
      <c r="D13" s="15" t="s">
        <v>23</v>
      </c>
      <c r="E13" s="8">
        <f>PasteHere!B13</f>
        <v>1.6258999999999999</v>
      </c>
      <c r="F13" s="8">
        <f>PasteHere!C13</f>
        <v>0.55149999999999999</v>
      </c>
      <c r="G13" s="8">
        <f>PasteHere!D13</f>
        <v>2.948</v>
      </c>
      <c r="H13" s="25">
        <f>PasteHere!E13</f>
        <v>42076</v>
      </c>
      <c r="I13" s="25">
        <f>PasteHere!F13</f>
        <v>42092</v>
      </c>
      <c r="J13" s="10">
        <f t="shared" si="0"/>
        <v>17</v>
      </c>
      <c r="K13" s="3">
        <f t="shared" si="1"/>
        <v>42076</v>
      </c>
      <c r="L13" s="2">
        <f t="shared" si="2"/>
        <v>17</v>
      </c>
    </row>
    <row r="14" spans="1:12">
      <c r="A14" s="19">
        <v>2</v>
      </c>
      <c r="B14" s="8">
        <v>2.2999999999999998</v>
      </c>
      <c r="C14" s="9" t="s">
        <v>11</v>
      </c>
      <c r="D14" s="15" t="s">
        <v>24</v>
      </c>
      <c r="E14" s="8">
        <f>PasteHere!B14</f>
        <v>0.56910000000000005</v>
      </c>
      <c r="F14" s="8">
        <f>PasteHere!C14</f>
        <v>0.193</v>
      </c>
      <c r="G14" s="8">
        <f>PasteHere!D14</f>
        <v>2.948</v>
      </c>
      <c r="H14" s="25">
        <f>PasteHere!E14</f>
        <v>42092</v>
      </c>
      <c r="I14" s="25">
        <f>PasteHere!F14</f>
        <v>42097</v>
      </c>
      <c r="J14" s="10">
        <f t="shared" si="0"/>
        <v>6</v>
      </c>
      <c r="K14" s="3">
        <f t="shared" si="1"/>
        <v>42092</v>
      </c>
      <c r="L14" s="2">
        <f t="shared" si="2"/>
        <v>6</v>
      </c>
    </row>
    <row r="15" spans="1:12">
      <c r="A15" s="19">
        <v>2</v>
      </c>
      <c r="B15" s="8">
        <v>2.4</v>
      </c>
      <c r="C15" s="9" t="s">
        <v>12</v>
      </c>
      <c r="D15" s="15" t="s">
        <v>25</v>
      </c>
      <c r="E15" s="8">
        <f>PasteHere!B15</f>
        <v>0.20319999999999999</v>
      </c>
      <c r="F15" s="8">
        <f>PasteHere!C15</f>
        <v>6.8900000000000003E-2</v>
      </c>
      <c r="G15" s="8">
        <f>PasteHere!D15</f>
        <v>2.948</v>
      </c>
      <c r="H15" s="25">
        <f>PasteHere!E15</f>
        <v>42097</v>
      </c>
      <c r="I15" s="25">
        <f>PasteHere!F15</f>
        <v>42099</v>
      </c>
      <c r="J15" s="10">
        <f t="shared" si="0"/>
        <v>3</v>
      </c>
      <c r="K15" s="3">
        <f t="shared" si="1"/>
        <v>42097</v>
      </c>
      <c r="L15" s="2">
        <f t="shared" si="2"/>
        <v>3</v>
      </c>
    </row>
    <row r="16" spans="1:12">
      <c r="A16" s="19">
        <v>2</v>
      </c>
      <c r="B16" s="8">
        <v>2.5</v>
      </c>
      <c r="C16" s="9" t="s">
        <v>13</v>
      </c>
      <c r="D16" s="15" t="s">
        <v>26</v>
      </c>
      <c r="E16" s="8">
        <f>PasteHere!B16</f>
        <v>0.24390000000000001</v>
      </c>
      <c r="F16" s="8">
        <f>PasteHere!C16</f>
        <v>8.2699999999999996E-2</v>
      </c>
      <c r="G16" s="8">
        <f>PasteHere!D16</f>
        <v>2.948</v>
      </c>
      <c r="H16" s="25">
        <f>PasteHere!E16</f>
        <v>42099</v>
      </c>
      <c r="I16" s="25">
        <f>PasteHere!F16</f>
        <v>42101</v>
      </c>
      <c r="J16" s="10">
        <f t="shared" si="0"/>
        <v>3</v>
      </c>
      <c r="K16" s="3">
        <f t="shared" si="1"/>
        <v>42099</v>
      </c>
      <c r="L16" s="2">
        <f t="shared" si="2"/>
        <v>3</v>
      </c>
    </row>
    <row r="17" spans="1:12">
      <c r="A17" s="19">
        <v>2</v>
      </c>
      <c r="B17" s="8">
        <v>2.6</v>
      </c>
      <c r="C17" s="9" t="s">
        <v>14</v>
      </c>
      <c r="D17" s="15" t="s">
        <v>27</v>
      </c>
      <c r="E17" s="8">
        <f>PasteHere!B17</f>
        <v>0.4471</v>
      </c>
      <c r="F17" s="8">
        <f>PasteHere!C17</f>
        <v>0.1517</v>
      </c>
      <c r="G17" s="8">
        <f>PasteHere!D17</f>
        <v>2.948</v>
      </c>
      <c r="H17" s="25">
        <f>PasteHere!E17</f>
        <v>42101</v>
      </c>
      <c r="I17" s="25">
        <f>PasteHere!F17</f>
        <v>42105</v>
      </c>
      <c r="J17" s="10">
        <f t="shared" si="0"/>
        <v>5</v>
      </c>
      <c r="K17" s="3">
        <f t="shared" si="1"/>
        <v>42101</v>
      </c>
      <c r="L17" s="2">
        <f t="shared" si="2"/>
        <v>5</v>
      </c>
    </row>
    <row r="18" spans="1:12">
      <c r="A18" s="19">
        <v>2</v>
      </c>
      <c r="B18" s="8">
        <v>2.7</v>
      </c>
      <c r="C18" s="9" t="s">
        <v>15</v>
      </c>
      <c r="D18" s="15" t="s">
        <v>28</v>
      </c>
      <c r="E18" s="8">
        <f>PasteHere!B18</f>
        <v>8.1299999999999997E-2</v>
      </c>
      <c r="F18" s="8">
        <f>PasteHere!C18</f>
        <v>2.76E-2</v>
      </c>
      <c r="G18" s="8">
        <f>PasteHere!D18</f>
        <v>2.948</v>
      </c>
      <c r="H18" s="25">
        <f>PasteHere!E18</f>
        <v>42105</v>
      </c>
      <c r="I18" s="25">
        <f>PasteHere!F18</f>
        <v>42105</v>
      </c>
      <c r="J18" s="10">
        <f t="shared" si="0"/>
        <v>1</v>
      </c>
      <c r="K18" s="3">
        <f t="shared" si="1"/>
        <v>42105</v>
      </c>
      <c r="L18" s="2">
        <f t="shared" si="2"/>
        <v>1</v>
      </c>
    </row>
    <row r="19" spans="1:12">
      <c r="A19" s="19">
        <v>2</v>
      </c>
      <c r="B19" s="8">
        <v>2.8</v>
      </c>
      <c r="C19" s="9" t="s">
        <v>16</v>
      </c>
      <c r="D19" s="15" t="s">
        <v>29</v>
      </c>
      <c r="E19" s="8">
        <f>PasteHere!B19</f>
        <v>0.28449999999999998</v>
      </c>
      <c r="F19" s="8">
        <f>PasteHere!C19</f>
        <v>9.6500000000000002E-2</v>
      </c>
      <c r="G19" s="8">
        <f>PasteHere!D19</f>
        <v>2.948</v>
      </c>
      <c r="H19" s="25">
        <f>PasteHere!E19</f>
        <v>42105</v>
      </c>
      <c r="I19" s="25">
        <f>PasteHere!F19</f>
        <v>42111</v>
      </c>
      <c r="J19" s="10">
        <f t="shared" si="0"/>
        <v>7</v>
      </c>
      <c r="K19" s="3">
        <f t="shared" si="1"/>
        <v>42105</v>
      </c>
      <c r="L19" s="2">
        <f t="shared" si="2"/>
        <v>7</v>
      </c>
    </row>
    <row r="20" spans="1:12">
      <c r="A20" s="18">
        <v>1</v>
      </c>
      <c r="B20" s="8">
        <v>3</v>
      </c>
      <c r="C20" s="9" t="s">
        <v>18</v>
      </c>
      <c r="D20" s="15">
        <v>2</v>
      </c>
      <c r="E20" s="8">
        <f>PasteHere!A20</f>
        <v>16.3901</v>
      </c>
      <c r="F20" s="22">
        <f>PasteHere!B20</f>
        <v>4.2347999999999999</v>
      </c>
      <c r="G20" s="22">
        <f>PasteHere!C20</f>
        <v>3.8704000000000001</v>
      </c>
      <c r="H20" s="24">
        <f>PasteHere!D20</f>
        <v>42111</v>
      </c>
      <c r="I20" s="24">
        <f>PasteHere!E20</f>
        <v>42238</v>
      </c>
      <c r="J20" s="10">
        <f t="shared" si="0"/>
        <v>128</v>
      </c>
      <c r="K20" s="3">
        <f t="shared" si="1"/>
        <v>42111</v>
      </c>
      <c r="L20" s="2">
        <f t="shared" si="2"/>
        <v>128</v>
      </c>
    </row>
    <row r="21" spans="1:12">
      <c r="A21" s="19">
        <v>2</v>
      </c>
      <c r="B21" s="8">
        <v>3.1</v>
      </c>
      <c r="C21" s="9" t="s">
        <v>9</v>
      </c>
      <c r="D21" s="16">
        <v>2.1</v>
      </c>
      <c r="E21" s="8">
        <f>PasteHere!A21</f>
        <v>0.81950000000000001</v>
      </c>
      <c r="F21" s="22">
        <f>PasteHere!B21</f>
        <v>0.2117</v>
      </c>
      <c r="G21" s="22">
        <f>PasteHere!C21</f>
        <v>3.8704000000000001</v>
      </c>
      <c r="H21" s="24">
        <f>PasteHere!D21</f>
        <v>42111</v>
      </c>
      <c r="I21" s="24">
        <f>PasteHere!E21</f>
        <v>42117</v>
      </c>
      <c r="J21" s="10">
        <f t="shared" si="0"/>
        <v>7</v>
      </c>
      <c r="K21" s="3">
        <f t="shared" si="1"/>
        <v>42111</v>
      </c>
      <c r="L21" s="2">
        <f t="shared" si="2"/>
        <v>7</v>
      </c>
    </row>
    <row r="22" spans="1:12">
      <c r="A22" s="19">
        <v>2</v>
      </c>
      <c r="B22" s="8">
        <v>3.2</v>
      </c>
      <c r="C22" s="9" t="s">
        <v>10</v>
      </c>
      <c r="D22" s="16" t="s">
        <v>30</v>
      </c>
      <c r="E22" s="8">
        <f>PasteHere!B22</f>
        <v>1.639</v>
      </c>
      <c r="F22" s="8">
        <f>PasteHere!C22</f>
        <v>0.42349999999999999</v>
      </c>
      <c r="G22" s="8">
        <f>PasteHere!D22</f>
        <v>3.8704000000000001</v>
      </c>
      <c r="H22" s="26">
        <f>PasteHere!E22</f>
        <v>42117</v>
      </c>
      <c r="I22" s="26">
        <f>PasteHere!F22</f>
        <v>42129</v>
      </c>
      <c r="J22" s="10">
        <f t="shared" si="0"/>
        <v>13</v>
      </c>
      <c r="K22" s="3">
        <f t="shared" si="1"/>
        <v>42117</v>
      </c>
      <c r="L22" s="2">
        <f t="shared" si="2"/>
        <v>13</v>
      </c>
    </row>
    <row r="23" spans="1:12">
      <c r="A23" s="19">
        <v>2</v>
      </c>
      <c r="B23" s="8">
        <v>3.3</v>
      </c>
      <c r="C23" s="9" t="s">
        <v>11</v>
      </c>
      <c r="D23" s="16" t="s">
        <v>31</v>
      </c>
      <c r="E23" s="8">
        <f>PasteHere!B23</f>
        <v>9.5062999999999995</v>
      </c>
      <c r="F23" s="8">
        <f>PasteHere!C23</f>
        <v>2.4561999999999999</v>
      </c>
      <c r="G23" s="8">
        <f>PasteHere!D23</f>
        <v>3.8704000000000001</v>
      </c>
      <c r="H23" s="26">
        <f>PasteHere!E23</f>
        <v>42129</v>
      </c>
      <c r="I23" s="26">
        <f>PasteHere!F23</f>
        <v>42202</v>
      </c>
      <c r="J23" s="10">
        <f t="shared" si="0"/>
        <v>74</v>
      </c>
      <c r="K23" s="3">
        <f t="shared" si="1"/>
        <v>42129</v>
      </c>
      <c r="L23" s="2">
        <f t="shared" si="2"/>
        <v>74</v>
      </c>
    </row>
    <row r="24" spans="1:12">
      <c r="A24" s="19">
        <v>2</v>
      </c>
      <c r="B24" s="8">
        <v>3.4</v>
      </c>
      <c r="C24" s="9" t="s">
        <v>12</v>
      </c>
      <c r="D24" s="16" t="s">
        <v>32</v>
      </c>
      <c r="E24" s="8">
        <f>PasteHere!B24</f>
        <v>0.65559999999999996</v>
      </c>
      <c r="F24" s="8">
        <f>PasteHere!C24</f>
        <v>0.1694</v>
      </c>
      <c r="G24" s="8">
        <f>PasteHere!D24</f>
        <v>3.8704000000000001</v>
      </c>
      <c r="H24" s="26">
        <f>PasteHere!E24</f>
        <v>42202</v>
      </c>
      <c r="I24" s="26">
        <f>PasteHere!F24</f>
        <v>42207</v>
      </c>
      <c r="J24" s="10">
        <f t="shared" si="0"/>
        <v>6</v>
      </c>
      <c r="K24" s="3">
        <f t="shared" si="1"/>
        <v>42202</v>
      </c>
      <c r="L24" s="2">
        <f t="shared" si="2"/>
        <v>6</v>
      </c>
    </row>
    <row r="25" spans="1:12">
      <c r="A25" s="19">
        <v>2</v>
      </c>
      <c r="B25" s="8">
        <v>3.5</v>
      </c>
      <c r="C25" s="9" t="s">
        <v>13</v>
      </c>
      <c r="D25" s="16" t="s">
        <v>33</v>
      </c>
      <c r="E25" s="8">
        <f>PasteHere!B25</f>
        <v>0.98340000000000005</v>
      </c>
      <c r="F25" s="8">
        <f>PasteHere!C25</f>
        <v>0.25409999999999999</v>
      </c>
      <c r="G25" s="8">
        <f>PasteHere!D25</f>
        <v>3.8704000000000001</v>
      </c>
      <c r="H25" s="26">
        <f>PasteHere!E25</f>
        <v>42207</v>
      </c>
      <c r="I25" s="26">
        <f>PasteHere!F25</f>
        <v>42214</v>
      </c>
      <c r="J25" s="10">
        <f t="shared" si="0"/>
        <v>8</v>
      </c>
      <c r="K25" s="3">
        <f t="shared" si="1"/>
        <v>42207</v>
      </c>
      <c r="L25" s="2">
        <f t="shared" si="2"/>
        <v>8</v>
      </c>
    </row>
    <row r="26" spans="1:12">
      <c r="A26" s="19">
        <v>2</v>
      </c>
      <c r="B26" s="8">
        <v>3.6</v>
      </c>
      <c r="C26" s="9" t="s">
        <v>14</v>
      </c>
      <c r="D26" s="16" t="s">
        <v>34</v>
      </c>
      <c r="E26" s="8">
        <f>PasteHere!B26</f>
        <v>0.98340000000000005</v>
      </c>
      <c r="F26" s="8">
        <f>PasteHere!C26</f>
        <v>0.25409999999999999</v>
      </c>
      <c r="G26" s="8">
        <f>PasteHere!D26</f>
        <v>3.8704000000000001</v>
      </c>
      <c r="H26" s="26">
        <f>PasteHere!E26</f>
        <v>42214</v>
      </c>
      <c r="I26" s="26">
        <f>PasteHere!F26</f>
        <v>42221</v>
      </c>
      <c r="J26" s="10">
        <f t="shared" si="0"/>
        <v>8</v>
      </c>
      <c r="K26" s="3">
        <f t="shared" si="1"/>
        <v>42214</v>
      </c>
      <c r="L26" s="2">
        <f t="shared" si="2"/>
        <v>8</v>
      </c>
    </row>
    <row r="27" spans="1:12">
      <c r="A27" s="19">
        <v>2</v>
      </c>
      <c r="B27" s="8">
        <v>3.7</v>
      </c>
      <c r="C27" s="9" t="s">
        <v>15</v>
      </c>
      <c r="D27" s="16" t="s">
        <v>35</v>
      </c>
      <c r="E27" s="8">
        <f>PasteHere!B27</f>
        <v>0.98340000000000005</v>
      </c>
      <c r="F27" s="8">
        <f>PasteHere!C27</f>
        <v>0.25409999999999999</v>
      </c>
      <c r="G27" s="8">
        <f>PasteHere!D27</f>
        <v>3.8704000000000001</v>
      </c>
      <c r="H27" s="26">
        <f>PasteHere!E27</f>
        <v>42221</v>
      </c>
      <c r="I27" s="26">
        <f>PasteHere!F27</f>
        <v>42228</v>
      </c>
      <c r="J27" s="10">
        <f t="shared" si="0"/>
        <v>8</v>
      </c>
      <c r="K27" s="3">
        <f t="shared" si="1"/>
        <v>42221</v>
      </c>
      <c r="L27" s="2">
        <f t="shared" si="2"/>
        <v>8</v>
      </c>
    </row>
    <row r="28" spans="1:12">
      <c r="A28" s="19">
        <v>2</v>
      </c>
      <c r="B28" s="8">
        <v>3.8</v>
      </c>
      <c r="C28" s="9" t="s">
        <v>16</v>
      </c>
      <c r="D28" s="16" t="s">
        <v>36</v>
      </c>
      <c r="E28" s="8">
        <f>PasteHere!B28</f>
        <v>0.81950000000000001</v>
      </c>
      <c r="F28" s="8">
        <f>PasteHere!C28</f>
        <v>0.2117</v>
      </c>
      <c r="G28" s="8">
        <f>PasteHere!D28</f>
        <v>3.8704000000000001</v>
      </c>
      <c r="H28" s="26">
        <f>PasteHere!E28</f>
        <v>42228</v>
      </c>
      <c r="I28" s="26">
        <f>PasteHere!F28</f>
        <v>42238</v>
      </c>
      <c r="J28" s="10">
        <f t="shared" si="0"/>
        <v>11</v>
      </c>
      <c r="K28" s="3">
        <f t="shared" si="1"/>
        <v>42228</v>
      </c>
      <c r="L28" s="2">
        <f t="shared" si="2"/>
        <v>11</v>
      </c>
    </row>
    <row r="29" spans="1:12">
      <c r="A29" s="18">
        <v>1</v>
      </c>
      <c r="B29" s="8">
        <v>4</v>
      </c>
      <c r="C29" s="9" t="s">
        <v>19</v>
      </c>
      <c r="D29" s="15">
        <v>3</v>
      </c>
      <c r="E29" s="8">
        <f>PasteHere!A29</f>
        <v>4.9493999999999998</v>
      </c>
      <c r="F29" s="22">
        <f>PasteHere!B29</f>
        <v>1.6432</v>
      </c>
      <c r="G29" s="22">
        <f>PasteHere!C29</f>
        <v>3.012</v>
      </c>
      <c r="H29" s="24">
        <f>PasteHere!D29</f>
        <v>42238</v>
      </c>
      <c r="I29" s="24">
        <f>PasteHere!E29</f>
        <v>42288</v>
      </c>
      <c r="J29" s="10">
        <f t="shared" si="0"/>
        <v>51</v>
      </c>
      <c r="K29" s="3">
        <f t="shared" si="1"/>
        <v>42238</v>
      </c>
      <c r="L29" s="2">
        <f t="shared" si="2"/>
        <v>51</v>
      </c>
    </row>
    <row r="30" spans="1:12">
      <c r="A30" s="19">
        <v>2</v>
      </c>
      <c r="B30" s="8">
        <v>4.0999999999999996</v>
      </c>
      <c r="C30" s="9" t="s">
        <v>9</v>
      </c>
      <c r="D30" s="16">
        <v>3.1</v>
      </c>
      <c r="E30" s="8">
        <f>PasteHere!A30</f>
        <v>0.14849999999999999</v>
      </c>
      <c r="F30" s="22">
        <f>PasteHere!B30</f>
        <v>4.9299999999999997E-2</v>
      </c>
      <c r="G30" s="22">
        <f>PasteHere!C30</f>
        <v>3.012</v>
      </c>
      <c r="H30" s="24">
        <f>PasteHere!D30</f>
        <v>42238</v>
      </c>
      <c r="I30" s="24">
        <f>PasteHere!E30</f>
        <v>42239</v>
      </c>
      <c r="J30" s="10">
        <f t="shared" si="0"/>
        <v>2</v>
      </c>
      <c r="K30" s="3">
        <f t="shared" si="1"/>
        <v>42238</v>
      </c>
      <c r="L30" s="2">
        <f t="shared" si="2"/>
        <v>2</v>
      </c>
    </row>
    <row r="31" spans="1:12">
      <c r="A31" s="19">
        <v>2</v>
      </c>
      <c r="B31" s="8">
        <v>4.2</v>
      </c>
      <c r="C31" s="9" t="s">
        <v>10</v>
      </c>
      <c r="D31" s="16" t="s">
        <v>37</v>
      </c>
      <c r="E31" s="8">
        <f>PasteHere!B31</f>
        <v>0.29699999999999999</v>
      </c>
      <c r="F31" s="8">
        <f>PasteHere!C31</f>
        <v>9.8599999999999993E-2</v>
      </c>
      <c r="G31" s="8">
        <f>PasteHere!D31</f>
        <v>3.012</v>
      </c>
      <c r="H31" s="27">
        <f>PasteHere!E31</f>
        <v>42239</v>
      </c>
      <c r="I31" s="27">
        <f>PasteHere!F31</f>
        <v>42241</v>
      </c>
      <c r="J31" s="10">
        <f t="shared" si="0"/>
        <v>3</v>
      </c>
      <c r="K31" s="3">
        <f t="shared" si="1"/>
        <v>42239</v>
      </c>
      <c r="L31" s="2">
        <f t="shared" si="2"/>
        <v>3</v>
      </c>
    </row>
    <row r="32" spans="1:12">
      <c r="A32" s="19">
        <v>2</v>
      </c>
      <c r="B32" s="8">
        <v>4.3</v>
      </c>
      <c r="C32" s="9" t="s">
        <v>11</v>
      </c>
      <c r="D32" s="16" t="s">
        <v>38</v>
      </c>
      <c r="E32" s="8">
        <f>PasteHere!B32</f>
        <v>1.6828000000000001</v>
      </c>
      <c r="F32" s="8">
        <f>PasteHere!C32</f>
        <v>0.55869999999999997</v>
      </c>
      <c r="G32" s="8">
        <f>PasteHere!D32</f>
        <v>3.012</v>
      </c>
      <c r="H32" s="27">
        <f>PasteHere!E32</f>
        <v>42241</v>
      </c>
      <c r="I32" s="27">
        <f>PasteHere!F32</f>
        <v>42257</v>
      </c>
      <c r="J32" s="10">
        <f t="shared" si="0"/>
        <v>17</v>
      </c>
      <c r="K32" s="3">
        <f t="shared" si="1"/>
        <v>42241</v>
      </c>
      <c r="L32" s="2">
        <f t="shared" si="2"/>
        <v>17</v>
      </c>
    </row>
    <row r="33" spans="1:12">
      <c r="A33" s="19">
        <v>2</v>
      </c>
      <c r="B33" s="8">
        <v>4.4000000000000004</v>
      </c>
      <c r="C33" s="9" t="s">
        <v>12</v>
      </c>
      <c r="D33" s="16" t="s">
        <v>39</v>
      </c>
      <c r="E33" s="8">
        <f>PasteHere!B33</f>
        <v>9.9000000000000005E-2</v>
      </c>
      <c r="F33" s="8">
        <f>PasteHere!C33</f>
        <v>3.2899999999999999E-2</v>
      </c>
      <c r="G33" s="8">
        <f>PasteHere!D33</f>
        <v>3.012</v>
      </c>
      <c r="H33" s="27">
        <f>PasteHere!E33</f>
        <v>42257</v>
      </c>
      <c r="I33" s="27">
        <f>PasteHere!F33</f>
        <v>42257</v>
      </c>
      <c r="J33" s="10">
        <f t="shared" si="0"/>
        <v>1</v>
      </c>
      <c r="K33" s="3">
        <f t="shared" si="1"/>
        <v>42257</v>
      </c>
      <c r="L33" s="2">
        <f t="shared" si="2"/>
        <v>1</v>
      </c>
    </row>
    <row r="34" spans="1:12">
      <c r="A34" s="19">
        <v>2</v>
      </c>
      <c r="B34" s="8">
        <v>4.5</v>
      </c>
      <c r="C34" s="9" t="s">
        <v>13</v>
      </c>
      <c r="D34" s="16" t="s">
        <v>40</v>
      </c>
      <c r="E34" s="8">
        <f>PasteHere!B34</f>
        <v>1.6828000000000001</v>
      </c>
      <c r="F34" s="8">
        <f>PasteHere!C34</f>
        <v>0.55869999999999997</v>
      </c>
      <c r="G34" s="8">
        <f>PasteHere!D34</f>
        <v>3.012</v>
      </c>
      <c r="H34" s="27">
        <f>PasteHere!E34</f>
        <v>42257</v>
      </c>
      <c r="I34" s="27">
        <f>PasteHere!F34</f>
        <v>42273</v>
      </c>
      <c r="J34" s="10">
        <f t="shared" si="0"/>
        <v>17</v>
      </c>
      <c r="K34" s="3">
        <f t="shared" si="1"/>
        <v>42257</v>
      </c>
      <c r="L34" s="2">
        <f t="shared" si="2"/>
        <v>17</v>
      </c>
    </row>
    <row r="35" spans="1:12">
      <c r="A35" s="19">
        <v>2</v>
      </c>
      <c r="B35" s="8">
        <v>4.5999999999999996</v>
      </c>
      <c r="C35" s="9" t="s">
        <v>14</v>
      </c>
      <c r="D35" s="16" t="s">
        <v>41</v>
      </c>
      <c r="E35" s="8">
        <f>PasteHere!B35</f>
        <v>0.34649999999999997</v>
      </c>
      <c r="F35" s="8">
        <f>PasteHere!C35</f>
        <v>0.115</v>
      </c>
      <c r="G35" s="8">
        <f>PasteHere!D35</f>
        <v>3.012</v>
      </c>
      <c r="H35" s="27">
        <f>PasteHere!E35</f>
        <v>42273</v>
      </c>
      <c r="I35" s="27">
        <f>PasteHere!F35</f>
        <v>42276</v>
      </c>
      <c r="J35" s="10">
        <f t="shared" si="0"/>
        <v>4</v>
      </c>
      <c r="K35" s="3">
        <f t="shared" si="1"/>
        <v>42273</v>
      </c>
      <c r="L35" s="2">
        <f t="shared" si="2"/>
        <v>4</v>
      </c>
    </row>
    <row r="36" spans="1:12">
      <c r="A36" s="19">
        <v>2</v>
      </c>
      <c r="B36" s="8">
        <v>4.7</v>
      </c>
      <c r="C36" s="9" t="s">
        <v>15</v>
      </c>
      <c r="D36" s="16" t="s">
        <v>42</v>
      </c>
      <c r="E36" s="8">
        <f>PasteHere!B36</f>
        <v>0.34649999999999997</v>
      </c>
      <c r="F36" s="8">
        <f>PasteHere!C36</f>
        <v>0.115</v>
      </c>
      <c r="G36" s="8">
        <f>PasteHere!D36</f>
        <v>3.012</v>
      </c>
      <c r="H36" s="27">
        <f>PasteHere!E36</f>
        <v>42276</v>
      </c>
      <c r="I36" s="27">
        <f>PasteHere!F36</f>
        <v>42279</v>
      </c>
      <c r="J36" s="10">
        <f t="shared" si="0"/>
        <v>4</v>
      </c>
      <c r="K36" s="3">
        <f t="shared" si="1"/>
        <v>42276</v>
      </c>
      <c r="L36" s="2">
        <f t="shared" si="2"/>
        <v>4</v>
      </c>
    </row>
    <row r="37" spans="1:12" ht="26" thickBot="1">
      <c r="A37" s="20">
        <v>2</v>
      </c>
      <c r="B37" s="11">
        <v>4.8</v>
      </c>
      <c r="C37" s="12" t="s">
        <v>16</v>
      </c>
      <c r="D37" s="17" t="s">
        <v>43</v>
      </c>
      <c r="E37" s="11">
        <f>PasteHere!B37</f>
        <v>0.34649999999999997</v>
      </c>
      <c r="F37" s="11">
        <f>PasteHere!C37</f>
        <v>0.115</v>
      </c>
      <c r="G37" s="11">
        <f>PasteHere!D37</f>
        <v>3.012</v>
      </c>
      <c r="H37" s="28">
        <f>PasteHere!E37</f>
        <v>42279</v>
      </c>
      <c r="I37" s="28">
        <f>PasteHere!F37</f>
        <v>42288</v>
      </c>
      <c r="J37" s="13">
        <f t="shared" si="0"/>
        <v>10</v>
      </c>
      <c r="K37" s="3">
        <f t="shared" si="1"/>
        <v>42279</v>
      </c>
      <c r="L37" s="2">
        <f t="shared" si="2"/>
        <v>10</v>
      </c>
    </row>
  </sheetData>
  <sheetCalcPr fullCalcOnLoad="1"/>
  <phoneticPr fontId="2"/>
  <pageMargins left="0.79133858267716528" right="0.79133858267716528" top="0.98031496062992141" bottom="0.98031496062992141" header="0.51181102362204722" footer="0.51181102362204722"/>
  <pageSetup paperSize="0" scale="33" orientation="landscape" horizontalDpi="4294967292" verticalDpi="4294967292"/>
  <headerFooter>
    <oddHeader>&amp;L&amp;F&amp;R&amp;A</oddHeader>
    <oddFooter>&amp;L&amp;9&amp;D&amp;C&amp;9(c) YARNE and Company&amp;R&amp;9All Rights Reserved.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F37"/>
  <sheetViews>
    <sheetView workbookViewId="0">
      <selection activeCell="F47" sqref="F47"/>
    </sheetView>
  </sheetViews>
  <sheetFormatPr baseColWidth="12" defaultRowHeight="21"/>
  <sheetData>
    <row r="1" spans="1:6" ht="25">
      <c r="A1" s="21" t="s">
        <v>44</v>
      </c>
      <c r="B1" s="21" t="s">
        <v>45</v>
      </c>
      <c r="C1" s="21" t="s">
        <v>46</v>
      </c>
      <c r="D1" s="21" t="s">
        <v>47</v>
      </c>
      <c r="E1" s="21" t="s">
        <v>48</v>
      </c>
      <c r="F1" s="21" t="s">
        <v>7</v>
      </c>
    </row>
    <row r="2" spans="1:6">
      <c r="A2" s="22">
        <v>1.5243</v>
      </c>
      <c r="B2" s="22">
        <v>0.80989999999999995</v>
      </c>
      <c r="C2" s="22">
        <v>1.8819999999999999</v>
      </c>
      <c r="D2" s="23">
        <v>42046</v>
      </c>
      <c r="E2" s="23">
        <v>42070</v>
      </c>
      <c r="F2" s="22"/>
    </row>
    <row r="3" spans="1:6">
      <c r="A3" s="22">
        <v>0.70120000000000005</v>
      </c>
      <c r="B3" s="22">
        <v>0.37259999999999999</v>
      </c>
      <c r="C3" s="22">
        <v>1.8819999999999999</v>
      </c>
      <c r="D3" s="23">
        <v>42046</v>
      </c>
      <c r="E3" s="23">
        <v>42057</v>
      </c>
      <c r="F3" s="22"/>
    </row>
    <row r="4" spans="1:6">
      <c r="A4" s="22">
        <v>0.3049</v>
      </c>
      <c r="B4" s="22">
        <v>0.16200000000000001</v>
      </c>
      <c r="C4" s="22">
        <v>1.8819999999999999</v>
      </c>
      <c r="D4" s="23">
        <v>42057</v>
      </c>
      <c r="E4" s="23">
        <v>42061</v>
      </c>
      <c r="F4" s="22"/>
    </row>
    <row r="5" spans="1:6">
      <c r="A5" s="22">
        <v>4.5699999999999998E-2</v>
      </c>
      <c r="B5" s="22">
        <v>2.4299999999999999E-2</v>
      </c>
      <c r="C5" s="22">
        <v>1.8819999999999999</v>
      </c>
      <c r="D5" s="23">
        <v>42061</v>
      </c>
      <c r="E5" s="23">
        <v>42061</v>
      </c>
      <c r="F5" s="22"/>
    </row>
    <row r="6" spans="1:6">
      <c r="A6" s="22">
        <v>4.5699999999999998E-2</v>
      </c>
      <c r="B6" s="22">
        <v>2.4299999999999999E-2</v>
      </c>
      <c r="C6" s="22">
        <v>1.8819999999999999</v>
      </c>
      <c r="D6" s="23">
        <v>42061</v>
      </c>
      <c r="E6" s="23">
        <v>42061</v>
      </c>
      <c r="F6" s="22"/>
    </row>
    <row r="7" spans="1:6">
      <c r="A7" s="22">
        <v>9.1499999999999998E-2</v>
      </c>
      <c r="B7" s="22">
        <v>4.8599999999999997E-2</v>
      </c>
      <c r="C7" s="22">
        <v>1.8819999999999999</v>
      </c>
      <c r="D7" s="23">
        <v>42061</v>
      </c>
      <c r="E7" s="23">
        <v>42062</v>
      </c>
      <c r="F7" s="22"/>
    </row>
    <row r="8" spans="1:6">
      <c r="A8" s="22">
        <v>0.2286</v>
      </c>
      <c r="B8" s="22">
        <v>0.1215</v>
      </c>
      <c r="C8" s="22">
        <v>1.8819999999999999</v>
      </c>
      <c r="D8" s="23">
        <v>42062</v>
      </c>
      <c r="E8" s="23">
        <v>42065</v>
      </c>
      <c r="F8" s="22"/>
    </row>
    <row r="9" spans="1:6">
      <c r="A9" s="22">
        <v>3.0499999999999999E-2</v>
      </c>
      <c r="B9" s="22">
        <v>1.6199999999999999E-2</v>
      </c>
      <c r="C9" s="22">
        <v>1.8819999999999999</v>
      </c>
      <c r="D9" s="23">
        <v>42065</v>
      </c>
      <c r="E9" s="23">
        <v>42065</v>
      </c>
      <c r="F9" s="22"/>
    </row>
    <row r="10" spans="1:6">
      <c r="A10" s="22">
        <v>7.6200000000000004E-2</v>
      </c>
      <c r="B10" s="22">
        <v>4.0500000000000001E-2</v>
      </c>
      <c r="C10" s="22">
        <v>1.8819999999999999</v>
      </c>
      <c r="D10" s="23">
        <v>42065</v>
      </c>
      <c r="E10" s="23">
        <v>42070</v>
      </c>
      <c r="F10" s="22"/>
    </row>
    <row r="11" spans="1:6">
      <c r="A11" s="22">
        <v>4.0647000000000002</v>
      </c>
      <c r="B11" s="22">
        <v>1.3788</v>
      </c>
      <c r="C11" s="22">
        <v>2.948</v>
      </c>
      <c r="D11" s="23">
        <v>42070</v>
      </c>
      <c r="E11" s="23">
        <v>42111</v>
      </c>
      <c r="F11" s="22"/>
    </row>
    <row r="12" spans="1:6">
      <c r="A12" s="22">
        <v>0.60970000000000002</v>
      </c>
      <c r="B12" s="22">
        <v>0.20680000000000001</v>
      </c>
      <c r="C12" s="22">
        <v>2.948</v>
      </c>
      <c r="D12" s="23">
        <v>42070</v>
      </c>
      <c r="E12" s="23">
        <v>42076</v>
      </c>
      <c r="F12" s="22"/>
    </row>
    <row r="13" spans="1:6">
      <c r="A13" s="22">
        <v>2.1</v>
      </c>
      <c r="B13" s="22">
        <v>1.6258999999999999</v>
      </c>
      <c r="C13" s="22">
        <v>0.55149999999999999</v>
      </c>
      <c r="D13" s="22">
        <v>2.948</v>
      </c>
      <c r="E13" s="23">
        <v>42076</v>
      </c>
      <c r="F13" s="23">
        <v>42092</v>
      </c>
    </row>
    <row r="14" spans="1:6">
      <c r="A14" s="22">
        <v>2.2000000000000002</v>
      </c>
      <c r="B14" s="22">
        <v>0.56910000000000005</v>
      </c>
      <c r="C14" s="22">
        <v>0.193</v>
      </c>
      <c r="D14" s="22">
        <v>2.948</v>
      </c>
      <c r="E14" s="23">
        <v>42092</v>
      </c>
      <c r="F14" s="23">
        <v>42097</v>
      </c>
    </row>
    <row r="15" spans="1:6">
      <c r="A15" s="22">
        <v>2.2999999999999998</v>
      </c>
      <c r="B15" s="22">
        <v>0.20319999999999999</v>
      </c>
      <c r="C15" s="22">
        <v>6.8900000000000003E-2</v>
      </c>
      <c r="D15" s="22">
        <v>2.948</v>
      </c>
      <c r="E15" s="23">
        <v>42097</v>
      </c>
      <c r="F15" s="23">
        <v>42099</v>
      </c>
    </row>
    <row r="16" spans="1:6">
      <c r="A16" s="22">
        <v>2.4</v>
      </c>
      <c r="B16" s="22">
        <v>0.24390000000000001</v>
      </c>
      <c r="C16" s="22">
        <v>8.2699999999999996E-2</v>
      </c>
      <c r="D16" s="22">
        <v>2.948</v>
      </c>
      <c r="E16" s="23">
        <v>42099</v>
      </c>
      <c r="F16" s="23">
        <v>42101</v>
      </c>
    </row>
    <row r="17" spans="1:6">
      <c r="A17" s="22">
        <v>2.5</v>
      </c>
      <c r="B17" s="22">
        <v>0.4471</v>
      </c>
      <c r="C17" s="22">
        <v>0.1517</v>
      </c>
      <c r="D17" s="22">
        <v>2.948</v>
      </c>
      <c r="E17" s="23">
        <v>42101</v>
      </c>
      <c r="F17" s="23">
        <v>42105</v>
      </c>
    </row>
    <row r="18" spans="1:6">
      <c r="A18" s="22">
        <v>2.6</v>
      </c>
      <c r="B18" s="22">
        <v>8.1299999999999997E-2</v>
      </c>
      <c r="C18" s="22">
        <v>2.76E-2</v>
      </c>
      <c r="D18" s="22">
        <v>2.948</v>
      </c>
      <c r="E18" s="23">
        <v>42105</v>
      </c>
      <c r="F18" s="23">
        <v>42105</v>
      </c>
    </row>
    <row r="19" spans="1:6">
      <c r="A19" s="22">
        <v>2.7</v>
      </c>
      <c r="B19" s="22">
        <v>0.28449999999999998</v>
      </c>
      <c r="C19" s="22">
        <v>9.6500000000000002E-2</v>
      </c>
      <c r="D19" s="22">
        <v>2.948</v>
      </c>
      <c r="E19" s="23">
        <v>42105</v>
      </c>
      <c r="F19" s="23">
        <v>42111</v>
      </c>
    </row>
    <row r="20" spans="1:6">
      <c r="A20" s="22">
        <v>16.3901</v>
      </c>
      <c r="B20" s="22">
        <v>4.2347999999999999</v>
      </c>
      <c r="C20" s="22">
        <v>3.8704000000000001</v>
      </c>
      <c r="D20" s="23">
        <v>42111</v>
      </c>
      <c r="E20" s="23">
        <v>42238</v>
      </c>
      <c r="F20" s="22"/>
    </row>
    <row r="21" spans="1:6">
      <c r="A21" s="22">
        <v>0.81950000000000001</v>
      </c>
      <c r="B21" s="22">
        <v>0.2117</v>
      </c>
      <c r="C21" s="22">
        <v>3.8704000000000001</v>
      </c>
      <c r="D21" s="23">
        <v>42111</v>
      </c>
      <c r="E21" s="23">
        <v>42117</v>
      </c>
      <c r="F21" s="22"/>
    </row>
    <row r="22" spans="1:6">
      <c r="A22" s="22">
        <v>3.1</v>
      </c>
      <c r="B22" s="22">
        <v>1.639</v>
      </c>
      <c r="C22" s="22">
        <v>0.42349999999999999</v>
      </c>
      <c r="D22" s="22">
        <v>3.8704000000000001</v>
      </c>
      <c r="E22" s="23">
        <v>42117</v>
      </c>
      <c r="F22" s="23">
        <v>42129</v>
      </c>
    </row>
    <row r="23" spans="1:6">
      <c r="A23" s="22">
        <v>3.2</v>
      </c>
      <c r="B23" s="22">
        <v>9.5062999999999995</v>
      </c>
      <c r="C23" s="22">
        <v>2.4561999999999999</v>
      </c>
      <c r="D23" s="22">
        <v>3.8704000000000001</v>
      </c>
      <c r="E23" s="23">
        <v>42129</v>
      </c>
      <c r="F23" s="23">
        <v>42202</v>
      </c>
    </row>
    <row r="24" spans="1:6">
      <c r="A24" s="22">
        <v>3.3</v>
      </c>
      <c r="B24" s="22">
        <v>0.65559999999999996</v>
      </c>
      <c r="C24" s="22">
        <v>0.1694</v>
      </c>
      <c r="D24" s="22">
        <v>3.8704000000000001</v>
      </c>
      <c r="E24" s="23">
        <v>42202</v>
      </c>
      <c r="F24" s="23">
        <v>42207</v>
      </c>
    </row>
    <row r="25" spans="1:6">
      <c r="A25" s="22">
        <v>3.4</v>
      </c>
      <c r="B25" s="22">
        <v>0.98340000000000005</v>
      </c>
      <c r="C25" s="22">
        <v>0.25409999999999999</v>
      </c>
      <c r="D25" s="22">
        <v>3.8704000000000001</v>
      </c>
      <c r="E25" s="23">
        <v>42207</v>
      </c>
      <c r="F25" s="23">
        <v>42214</v>
      </c>
    </row>
    <row r="26" spans="1:6">
      <c r="A26" s="22">
        <v>3.5</v>
      </c>
      <c r="B26" s="22">
        <v>0.98340000000000005</v>
      </c>
      <c r="C26" s="22">
        <v>0.25409999999999999</v>
      </c>
      <c r="D26" s="22">
        <v>3.8704000000000001</v>
      </c>
      <c r="E26" s="23">
        <v>42214</v>
      </c>
      <c r="F26" s="23">
        <v>42221</v>
      </c>
    </row>
    <row r="27" spans="1:6">
      <c r="A27" s="22">
        <v>3.6</v>
      </c>
      <c r="B27" s="22">
        <v>0.98340000000000005</v>
      </c>
      <c r="C27" s="22">
        <v>0.25409999999999999</v>
      </c>
      <c r="D27" s="22">
        <v>3.8704000000000001</v>
      </c>
      <c r="E27" s="23">
        <v>42221</v>
      </c>
      <c r="F27" s="23">
        <v>42228</v>
      </c>
    </row>
    <row r="28" spans="1:6">
      <c r="A28" s="22">
        <v>3.7</v>
      </c>
      <c r="B28" s="22">
        <v>0.81950000000000001</v>
      </c>
      <c r="C28" s="22">
        <v>0.2117</v>
      </c>
      <c r="D28" s="22">
        <v>3.8704000000000001</v>
      </c>
      <c r="E28" s="23">
        <v>42228</v>
      </c>
      <c r="F28" s="23">
        <v>42238</v>
      </c>
    </row>
    <row r="29" spans="1:6">
      <c r="A29" s="22">
        <v>4.9493999999999998</v>
      </c>
      <c r="B29" s="22">
        <v>1.6432</v>
      </c>
      <c r="C29" s="22">
        <v>3.012</v>
      </c>
      <c r="D29" s="23">
        <v>42238</v>
      </c>
      <c r="E29" s="23">
        <v>42288</v>
      </c>
      <c r="F29" s="22"/>
    </row>
    <row r="30" spans="1:6">
      <c r="A30" s="22">
        <v>0.14849999999999999</v>
      </c>
      <c r="B30" s="22">
        <v>4.9299999999999997E-2</v>
      </c>
      <c r="C30" s="22">
        <v>3.012</v>
      </c>
      <c r="D30" s="23">
        <v>42238</v>
      </c>
      <c r="E30" s="23">
        <v>42239</v>
      </c>
      <c r="F30" s="22"/>
    </row>
    <row r="31" spans="1:6">
      <c r="A31" s="22">
        <v>4.0999999999999996</v>
      </c>
      <c r="B31" s="22">
        <v>0.29699999999999999</v>
      </c>
      <c r="C31" s="22">
        <v>9.8599999999999993E-2</v>
      </c>
      <c r="D31" s="22">
        <v>3.012</v>
      </c>
      <c r="E31" s="23">
        <v>42239</v>
      </c>
      <c r="F31" s="23">
        <v>42241</v>
      </c>
    </row>
    <row r="32" spans="1:6">
      <c r="A32" s="22">
        <v>4.2</v>
      </c>
      <c r="B32" s="22">
        <v>1.6828000000000001</v>
      </c>
      <c r="C32" s="22">
        <v>0.55869999999999997</v>
      </c>
      <c r="D32" s="22">
        <v>3.012</v>
      </c>
      <c r="E32" s="23">
        <v>42241</v>
      </c>
      <c r="F32" s="23">
        <v>42257</v>
      </c>
    </row>
    <row r="33" spans="1:6">
      <c r="A33" s="22">
        <v>4.3</v>
      </c>
      <c r="B33" s="22">
        <v>9.9000000000000005E-2</v>
      </c>
      <c r="C33" s="22">
        <v>3.2899999999999999E-2</v>
      </c>
      <c r="D33" s="22">
        <v>3.012</v>
      </c>
      <c r="E33" s="23">
        <v>42257</v>
      </c>
      <c r="F33" s="23">
        <v>42257</v>
      </c>
    </row>
    <row r="34" spans="1:6">
      <c r="A34" s="22">
        <v>4.4000000000000004</v>
      </c>
      <c r="B34" s="22">
        <v>1.6828000000000001</v>
      </c>
      <c r="C34" s="22">
        <v>0.55869999999999997</v>
      </c>
      <c r="D34" s="22">
        <v>3.012</v>
      </c>
      <c r="E34" s="23">
        <v>42257</v>
      </c>
      <c r="F34" s="23">
        <v>42273</v>
      </c>
    </row>
    <row r="35" spans="1:6">
      <c r="A35" s="22">
        <v>4.5</v>
      </c>
      <c r="B35" s="22">
        <v>0.34649999999999997</v>
      </c>
      <c r="C35" s="22">
        <v>0.115</v>
      </c>
      <c r="D35" s="22">
        <v>3.012</v>
      </c>
      <c r="E35" s="23">
        <v>42273</v>
      </c>
      <c r="F35" s="23">
        <v>42276</v>
      </c>
    </row>
    <row r="36" spans="1:6">
      <c r="A36" s="22">
        <v>4.5999999999999996</v>
      </c>
      <c r="B36" s="22">
        <v>0.34649999999999997</v>
      </c>
      <c r="C36" s="22">
        <v>0.115</v>
      </c>
      <c r="D36" s="22">
        <v>3.012</v>
      </c>
      <c r="E36" s="23">
        <v>42276</v>
      </c>
      <c r="F36" s="23">
        <v>42279</v>
      </c>
    </row>
    <row r="37" spans="1:6">
      <c r="A37" s="22">
        <v>4.7</v>
      </c>
      <c r="B37" s="22">
        <v>0.34649999999999997</v>
      </c>
      <c r="C37" s="22">
        <v>0.115</v>
      </c>
      <c r="D37" s="22">
        <v>3.012</v>
      </c>
      <c r="E37" s="23">
        <v>42279</v>
      </c>
      <c r="F37" s="23">
        <v>42288</v>
      </c>
    </row>
  </sheetData>
  <sheetCalcPr fullCalcOnLoad="1"/>
  <phoneticPr fontId="5"/>
  <pageMargins left="0.79133858267716528" right="0.79133858267716528" top="0.98031496062992141" bottom="0.98031496062992141" header="0.51181102362204722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GanttChart</vt:lpstr>
      <vt:lpstr>PasteHere</vt:lpstr>
    </vt:vector>
  </TitlesOfParts>
  <Company>Tango para Dos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山村 吉信</dc:creator>
  <cp:lastModifiedBy>山村 吉信</cp:lastModifiedBy>
  <cp:lastPrinted>2019-02-15T02:24:27Z</cp:lastPrinted>
  <dcterms:created xsi:type="dcterms:W3CDTF">2019-02-11T01:11:42Z</dcterms:created>
  <dcterms:modified xsi:type="dcterms:W3CDTF">2019-02-15T02:24:29Z</dcterms:modified>
</cp:coreProperties>
</file>